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i8xyg/kiSrJs/ifTgrajgfsjnQTvTZe+09NuQbiGc2whFQOi2v2x9fthj4Doq54Dh5Kyg/3cUMX/YU9OfLQ4Hg==" workbookSaltValue="h4r2xYHqeG1JS785waSzjA==" workbookSpinCount="100000" lockStructure="1"/>
  <bookViews>
    <workbookView xWindow="0" yWindow="0" windowWidth="28800" windowHeight="12100"/>
  </bookViews>
  <sheets>
    <sheet name="平均賃金" sheetId="2" r:id="rId1"/>
  </sheets>
  <definedNames>
    <definedName name="_xlnm.Print_Area" localSheetId="0">平均賃金!$A$1:$G$22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" l="1"/>
  <c r="B14" i="2"/>
  <c r="B12" i="2"/>
  <c r="D12" i="2" l="1"/>
  <c r="C12" i="2"/>
  <c r="B13" i="2" l="1"/>
  <c r="B17" i="2"/>
  <c r="B16" i="2"/>
  <c r="B19" i="2" l="1"/>
  <c r="C22" i="2" s="1"/>
</calcChain>
</file>

<file path=xl/sharedStrings.xml><?xml version="1.0" encoding="utf-8"?>
<sst xmlns="http://schemas.openxmlformats.org/spreadsheetml/2006/main" count="35" uniqueCount="32">
  <si>
    <t>総日数</t>
    <rPh sb="0" eb="1">
      <t>ソウ</t>
    </rPh>
    <rPh sb="1" eb="3">
      <t>ニッスウ</t>
    </rPh>
    <phoneticPr fontId="2"/>
  </si>
  <si>
    <t>基本給</t>
    <rPh sb="0" eb="2">
      <t>キホン</t>
    </rPh>
    <rPh sb="2" eb="3">
      <t>キュウ</t>
    </rPh>
    <phoneticPr fontId="2"/>
  </si>
  <si>
    <t>合計</t>
    <rPh sb="0" eb="2">
      <t>ゴウケイ</t>
    </rPh>
    <phoneticPr fontId="2"/>
  </si>
  <si>
    <t>労働日数</t>
    <rPh sb="0" eb="2">
      <t>ロウドウ</t>
    </rPh>
    <rPh sb="2" eb="4">
      <t>ニッスウ</t>
    </rPh>
    <phoneticPr fontId="2"/>
  </si>
  <si>
    <t>① 総額</t>
    <rPh sb="2" eb="4">
      <t>ソウガク</t>
    </rPh>
    <phoneticPr fontId="2"/>
  </si>
  <si>
    <t>② 総日数合計</t>
    <rPh sb="2" eb="3">
      <t>ソウ</t>
    </rPh>
    <rPh sb="3" eb="5">
      <t>ニッスウ</t>
    </rPh>
    <rPh sb="5" eb="7">
      <t>ゴウケイ</t>
    </rPh>
    <phoneticPr fontId="2"/>
  </si>
  <si>
    <t>←</t>
    <phoneticPr fontId="2"/>
  </si>
  <si>
    <t>直近３ケ月の出勤日数を入力</t>
    <rPh sb="0" eb="2">
      <t>チョッキン</t>
    </rPh>
    <rPh sb="4" eb="5">
      <t>ツキ</t>
    </rPh>
    <rPh sb="6" eb="10">
      <t>シュッキンニッスウ</t>
    </rPh>
    <rPh sb="11" eb="13">
      <t>ニュウリョク</t>
    </rPh>
    <phoneticPr fontId="2"/>
  </si>
  <si>
    <t>直近３ケ月の歴日数を入力</t>
    <rPh sb="0" eb="2">
      <t>チョッキン</t>
    </rPh>
    <rPh sb="4" eb="5">
      <t>ツキ</t>
    </rPh>
    <rPh sb="6" eb="7">
      <t>レキ</t>
    </rPh>
    <rPh sb="7" eb="9">
      <t>ニッスウ</t>
    </rPh>
    <rPh sb="10" eb="12">
      <t>ニュウリョク</t>
    </rPh>
    <phoneticPr fontId="2"/>
  </si>
  <si>
    <t>④⑤の高い方が平均賃金になります</t>
    <rPh sb="3" eb="4">
      <t>タカ</t>
    </rPh>
    <rPh sb="5" eb="6">
      <t>ホウ</t>
    </rPh>
    <rPh sb="7" eb="9">
      <t>ヘイキン</t>
    </rPh>
    <rPh sb="9" eb="11">
      <t>チンギン</t>
    </rPh>
    <phoneticPr fontId="2"/>
  </si>
  <si>
    <t>平均賃金</t>
    <rPh sb="0" eb="2">
      <t>ヘイキン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</si>
  <si>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</si>
  <si>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残業手当</t>
    <rPh sb="0" eb="2">
      <t>ザンギョウ</t>
    </rPh>
    <rPh sb="2" eb="4">
      <t>テアテ</t>
    </rPh>
    <phoneticPr fontId="2"/>
  </si>
  <si>
    <t>休業手当</t>
    <rPh sb="0" eb="2">
      <t>キュウギョウ</t>
    </rPh>
    <rPh sb="2" eb="4">
      <t>テアテ</t>
    </rPh>
    <phoneticPr fontId="2"/>
  </si>
  <si>
    <t>が入力欄となります。</t>
    <rPh sb="1" eb="3">
      <t>ニュウリョク</t>
    </rPh>
    <rPh sb="3" eb="4">
      <t>ラン</t>
    </rPh>
    <phoneticPr fontId="2"/>
  </si>
  <si>
    <r>
      <t>休業手当の労使協定での率（</t>
    </r>
    <r>
      <rPr>
        <sz val="12"/>
        <color rgb="FFFF0000"/>
        <rFont val="ＭＳ ゴシック"/>
        <family val="3"/>
        <charset val="128"/>
      </rPr>
      <t>60％～100％</t>
    </r>
    <r>
      <rPr>
        <sz val="12"/>
        <color theme="1"/>
        <rFont val="ＭＳ ゴシック"/>
        <family val="3"/>
        <charset val="128"/>
      </rPr>
      <t>）</t>
    </r>
    <rPh sb="0" eb="2">
      <t>キュウギョウ</t>
    </rPh>
    <rPh sb="2" eb="4">
      <t>テアテ</t>
    </rPh>
    <rPh sb="5" eb="7">
      <t>ロウシ</t>
    </rPh>
    <rPh sb="7" eb="9">
      <t>キョウテイ</t>
    </rPh>
    <rPh sb="11" eb="12">
      <t>リツ</t>
    </rPh>
    <phoneticPr fontId="2"/>
  </si>
  <si>
    <t>前月</t>
    <rPh sb="0" eb="2">
      <t>ゼンゲツ</t>
    </rPh>
    <phoneticPr fontId="2"/>
  </si>
  <si>
    <t>前々月</t>
    <rPh sb="0" eb="3">
      <t>ゼンゼンゲツ</t>
    </rPh>
    <phoneticPr fontId="2"/>
  </si>
  <si>
    <t>前々月の前</t>
    <rPh sb="0" eb="3">
      <t>ゼンゼンゲツ</t>
    </rPh>
    <rPh sb="4" eb="5">
      <t>マエ</t>
    </rPh>
    <phoneticPr fontId="2"/>
  </si>
  <si>
    <t>手当①</t>
    <rPh sb="0" eb="2">
      <t>テアテ</t>
    </rPh>
    <phoneticPr fontId="2"/>
  </si>
  <si>
    <t>手当②</t>
    <rPh sb="0" eb="2">
      <t>テアテ</t>
    </rPh>
    <phoneticPr fontId="2"/>
  </si>
  <si>
    <t>手当③</t>
    <rPh sb="0" eb="2">
      <t>テアテ</t>
    </rPh>
    <phoneticPr fontId="2"/>
  </si>
  <si>
    <t>直近３ケ月</t>
    <rPh sb="0" eb="2">
      <t>チョッキン</t>
    </rPh>
    <rPh sb="4" eb="5">
      <t>ツキ</t>
    </rPh>
    <phoneticPr fontId="2"/>
  </si>
  <si>
    <t>③ 総労働日数合計</t>
    <rPh sb="2" eb="3">
      <t>ソウ</t>
    </rPh>
    <rPh sb="3" eb="5">
      <t>ロウドウ</t>
    </rPh>
    <rPh sb="5" eb="7">
      <t>ニッスウ</t>
    </rPh>
    <rPh sb="7" eb="9">
      <t>ゴウケイ</t>
    </rPh>
    <phoneticPr fontId="2"/>
  </si>
  <si>
    <t>←</t>
  </si>
  <si>
    <t>銭未満切り捨て</t>
    <rPh sb="0" eb="1">
      <t>セン</t>
    </rPh>
    <rPh sb="1" eb="3">
      <t>ミマン</t>
    </rPh>
    <rPh sb="3" eb="4">
      <t>キ</t>
    </rPh>
    <rPh sb="5" eb="6">
      <t>ス</t>
    </rPh>
    <phoneticPr fontId="2"/>
  </si>
  <si>
    <t>社会保険労務士法人　BIZサポート</t>
    <rPh sb="0" eb="2">
      <t>シャカイ</t>
    </rPh>
    <rPh sb="2" eb="4">
      <t>ホケン</t>
    </rPh>
    <rPh sb="4" eb="7">
      <t>ロウムシ</t>
    </rPh>
    <rPh sb="7" eb="9">
      <t>ホウジン</t>
    </rPh>
    <phoneticPr fontId="2"/>
  </si>
  <si>
    <t>給与、手当・交通費等の
支払っているすべての賃金を入力
※以下は平均賃金の算定には含みません
①結婚手当、私傷病手当
　加療見舞金、退職金等
②3ケ月を超える期間ごとに
　支払われる賃金（賞与等）
③現物給与（経費精算等）</t>
    <rPh sb="0" eb="2">
      <t>キュヨ</t>
    </rPh>
    <rPh sb="3" eb="5">
      <t>テアテ</t>
    </rPh>
    <rPh sb="6" eb="9">
      <t>コウツウヒ</t>
    </rPh>
    <rPh sb="9" eb="10">
      <t>トウ</t>
    </rPh>
    <rPh sb="12" eb="14">
      <t>シハラ</t>
    </rPh>
    <rPh sb="22" eb="24">
      <t>チンギン</t>
    </rPh>
    <rPh sb="25" eb="27">
      <t>ニュウリョク</t>
    </rPh>
    <rPh sb="29" eb="31">
      <t>イカ</t>
    </rPh>
    <rPh sb="32" eb="34">
      <t>ヘイキン</t>
    </rPh>
    <rPh sb="34" eb="36">
      <t>チンギン</t>
    </rPh>
    <rPh sb="37" eb="39">
      <t>サンテイ</t>
    </rPh>
    <rPh sb="41" eb="42">
      <t>フク</t>
    </rPh>
    <rPh sb="48" eb="50">
      <t>ケッコン</t>
    </rPh>
    <rPh sb="50" eb="52">
      <t>テアテ</t>
    </rPh>
    <rPh sb="53" eb="54">
      <t>ワタクシ</t>
    </rPh>
    <rPh sb="54" eb="56">
      <t>ショウビョウ</t>
    </rPh>
    <rPh sb="56" eb="58">
      <t>テアテ</t>
    </rPh>
    <rPh sb="60" eb="62">
      <t>カリョウ</t>
    </rPh>
    <rPh sb="62" eb="64">
      <t>ミマイ</t>
    </rPh>
    <rPh sb="64" eb="65">
      <t>キン</t>
    </rPh>
    <rPh sb="66" eb="69">
      <t>タイショクキン</t>
    </rPh>
    <rPh sb="69" eb="70">
      <t>トウ</t>
    </rPh>
    <rPh sb="73" eb="75">
      <t>カゲツ</t>
    </rPh>
    <rPh sb="76" eb="77">
      <t>コ</t>
    </rPh>
    <rPh sb="79" eb="81">
      <t>キカン</t>
    </rPh>
    <rPh sb="86" eb="88">
      <t>シハラ</t>
    </rPh>
    <rPh sb="91" eb="93">
      <t>チンギン</t>
    </rPh>
    <rPh sb="94" eb="96">
      <t>ショウヨ</t>
    </rPh>
    <rPh sb="96" eb="97">
      <t>トウ</t>
    </rPh>
    <rPh sb="100" eb="102">
      <t>ゲンブツ</t>
    </rPh>
    <rPh sb="102" eb="104">
      <t>キュウヨ</t>
    </rPh>
    <rPh sb="105" eb="107">
      <t>ケイヒ</t>
    </rPh>
    <rPh sb="107" eb="109">
      <t>セイサン</t>
    </rPh>
    <rPh sb="109" eb="110">
      <t>トウ</t>
    </rPh>
    <phoneticPr fontId="2"/>
  </si>
  <si>
    <t>⑤ 平均賃金（総労働日数で計算　①÷③×６０％）</t>
    <rPh sb="2" eb="4">
      <t>ヘイキン</t>
    </rPh>
    <rPh sb="4" eb="6">
      <t>チンギン</t>
    </rPh>
    <rPh sb="7" eb="8">
      <t>ソウ</t>
    </rPh>
    <rPh sb="8" eb="12">
      <t>ロウドウニッスウ</t>
    </rPh>
    <rPh sb="13" eb="15">
      <t>ケイサン</t>
    </rPh>
    <phoneticPr fontId="2"/>
  </si>
  <si>
    <r>
      <t>④ 平均賃金（総日数で計算　</t>
    </r>
    <r>
      <rPr>
        <sz val="12"/>
        <color rgb="FFFF0000"/>
        <rFont val="ＭＳ ゴシック"/>
        <family val="3"/>
        <charset val="128"/>
      </rPr>
      <t>①÷②</t>
    </r>
    <r>
      <rPr>
        <sz val="12"/>
        <color theme="1"/>
        <rFont val="ＭＳ ゴシック"/>
        <family val="3"/>
        <charset val="128"/>
      </rPr>
      <t>）</t>
    </r>
    <rPh sb="2" eb="4">
      <t>ヘイキン</t>
    </rPh>
    <rPh sb="4" eb="6">
      <t>チンギン</t>
    </rPh>
    <rPh sb="7" eb="8">
      <t>ソウ</t>
    </rPh>
    <rPh sb="8" eb="10">
      <t>ニッスウ</t>
    </rPh>
    <rPh sb="11" eb="13">
      <t>ケイサン</t>
    </rPh>
    <phoneticPr fontId="2"/>
  </si>
  <si>
    <t>平均賃金の計算</t>
    <rPh sb="0" eb="2">
      <t>ヘイキン</t>
    </rPh>
    <rPh sb="2" eb="4">
      <t>チンギン</t>
    </rPh>
    <rPh sb="5" eb="7">
      <t>ケイサン</t>
    </rPh>
    <phoneticPr fontId="2"/>
  </si>
  <si>
    <t>対象従業員の直近３ヶ月の賃金総額</t>
    <rPh sb="0" eb="2">
      <t>タイショウ</t>
    </rPh>
    <rPh sb="2" eb="5">
      <t>ジュウギョウイン</t>
    </rPh>
    <rPh sb="6" eb="8">
      <t>チョッキン</t>
    </rPh>
    <rPh sb="10" eb="11">
      <t>ゲツ</t>
    </rPh>
    <rPh sb="12" eb="14">
      <t>チンギン</t>
    </rPh>
    <rPh sb="14" eb="16">
      <t>ソウガク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</si>
</sst>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　&quot;@"/>
    <numFmt numFmtId="177" formatCode="General&quot;月&quot;"/>
    <numFmt numFmtId="178" formatCode="0&quot;日&quot;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0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10" fillId="2" borderId="0" xfId="0" applyFont="1" applyFill="1" applyAlignment="1" applyProtection="1">
      <alignment horizontal="left" vertical="center" shrinkToFit="1"/>
    </xf>
    <xf numFmtId="0" fontId="3" fillId="2" borderId="0" xfId="0" applyFont="1" applyFill="1" applyAlignment="1" applyProtection="1">
      <alignment horizontal="center" vertical="center" shrinkToFit="1"/>
    </xf>
    <xf numFmtId="0" fontId="0" fillId="0" borderId="0" xfId="0" applyProtection="1"/>
    <xf numFmtId="0" fontId="6" fillId="2" borderId="0" xfId="0" applyFont="1" applyFill="1" applyBorder="1" applyAlignment="1" applyProtection="1">
      <alignment horizontal="left" vertical="center" shrinkToFit="1"/>
    </xf>
    <xf numFmtId="0" fontId="7" fillId="2" borderId="0" xfId="0" applyFont="1" applyFill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center" vertical="center" shrinkToFit="1"/>
    </xf>
    <xf numFmtId="0" fontId="9" fillId="2" borderId="0" xfId="0" applyFont="1" applyFill="1" applyAlignment="1" applyProtection="1">
      <alignment horizontal="left" vertical="center" shrinkToFit="1"/>
    </xf>
    <xf numFmtId="0" fontId="5" fillId="2" borderId="0" xfId="0" applyFont="1" applyFill="1" applyAlignment="1" applyProtection="1">
      <alignment horizontal="center"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38" fontId="9" fillId="2" borderId="0" xfId="1" applyFont="1" applyFill="1" applyBorder="1" applyAlignment="1" applyProtection="1">
      <alignment horizontal="center" vertical="center" shrinkToFit="1"/>
    </xf>
    <xf numFmtId="0" fontId="9" fillId="2" borderId="0" xfId="0" applyFont="1" applyFill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 vertical="center" shrinkToFit="1"/>
    </xf>
    <xf numFmtId="176" fontId="6" fillId="2" borderId="1" xfId="0" applyNumberFormat="1" applyFont="1" applyFill="1" applyBorder="1" applyAlignment="1" applyProtection="1">
      <alignment horizontal="left" vertical="center" shrinkToFit="1"/>
    </xf>
    <xf numFmtId="38" fontId="6" fillId="4" borderId="1" xfId="1" applyFont="1" applyFill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11" fillId="0" borderId="2" xfId="0" applyFont="1" applyBorder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9" fillId="2" borderId="0" xfId="0" applyFont="1" applyFill="1" applyBorder="1" applyAlignment="1" applyProtection="1">
      <alignment horizontal="left" vertical="center" shrinkToFit="1"/>
    </xf>
    <xf numFmtId="0" fontId="8" fillId="2" borderId="0" xfId="0" applyFont="1" applyFill="1" applyAlignment="1" applyProtection="1">
      <alignment horizontal="center" vertical="center" shrinkToFit="1"/>
    </xf>
    <xf numFmtId="38" fontId="9" fillId="2" borderId="0" xfId="1" applyNumberFormat="1" applyFont="1" applyFill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9" fillId="2" borderId="0" xfId="0" applyFont="1" applyFill="1" applyAlignment="1" applyProtection="1">
      <alignment horizontal="left" vertical="center" wrapText="1" shrinkToFit="1"/>
    </xf>
    <xf numFmtId="0" fontId="8" fillId="2" borderId="0" xfId="0" applyFont="1" applyFill="1" applyBorder="1" applyAlignment="1" applyProtection="1">
      <alignment horizontal="center" vertical="center" shrinkToFit="1"/>
    </xf>
    <xf numFmtId="176" fontId="6" fillId="3" borderId="1" xfId="0" applyNumberFormat="1" applyFont="1" applyFill="1" applyBorder="1" applyAlignment="1" applyProtection="1">
      <alignment horizontal="left" vertical="center" shrinkToFit="1"/>
    </xf>
    <xf numFmtId="176" fontId="6" fillId="0" borderId="1" xfId="0" applyNumberFormat="1" applyFont="1" applyBorder="1" applyAlignment="1" applyProtection="1">
      <alignment horizontal="left" vertical="center" shrinkToFit="1"/>
    </xf>
    <xf numFmtId="176" fontId="6" fillId="5" borderId="1" xfId="0" applyNumberFormat="1" applyFont="1" applyFill="1" applyBorder="1" applyAlignment="1" applyProtection="1">
      <alignment horizontal="left" vertical="center" shrinkToFit="1"/>
    </xf>
    <xf numFmtId="38" fontId="6" fillId="5" borderId="1" xfId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left" vertical="center" shrinkToFit="1"/>
    </xf>
    <xf numFmtId="38" fontId="6" fillId="0" borderId="1" xfId="0" applyNumberFormat="1" applyFont="1" applyBorder="1" applyAlignment="1" applyProtection="1">
      <alignment horizontal="center" vertical="center" shrinkToFit="1"/>
    </xf>
    <xf numFmtId="6" fontId="6" fillId="5" borderId="1" xfId="3" applyFont="1" applyFill="1" applyBorder="1" applyAlignment="1" applyProtection="1">
      <alignment horizontal="center" vertical="center" shrinkToFit="1"/>
    </xf>
    <xf numFmtId="177" fontId="6" fillId="4" borderId="1" xfId="0" applyNumberFormat="1" applyFont="1" applyFill="1" applyBorder="1" applyAlignment="1" applyProtection="1">
      <alignment horizontal="center" vertical="center" shrinkToFit="1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38" fontId="6" fillId="4" borderId="1" xfId="1" applyFont="1" applyFill="1" applyBorder="1" applyAlignment="1" applyProtection="1">
      <alignment horizontal="center" vertical="center" shrinkToFit="1"/>
      <protection locked="0"/>
    </xf>
    <xf numFmtId="9" fontId="6" fillId="4" borderId="1" xfId="2" applyFont="1" applyFill="1" applyBorder="1" applyAlignment="1" applyProtection="1">
      <alignment horizontal="center" vertical="center" shrinkToFit="1"/>
      <protection locked="0"/>
    </xf>
    <xf numFmtId="178" fontId="6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13" fillId="6" borderId="1" xfId="0" applyFont="1" applyFill="1" applyBorder="1" applyAlignment="1" applyProtection="1">
      <alignment horizontal="center" vertical="center" shrinkToFit="1"/>
    </xf>
    <xf numFmtId="6" fontId="13" fillId="6" borderId="1" xfId="3" applyFont="1" applyFill="1" applyBorder="1" applyAlignment="1" applyProtection="1">
      <alignment horizontal="center" vertical="center" shrinkToFit="1"/>
    </xf>
    <xf numFmtId="38" fontId="13" fillId="6" borderId="1" xfId="1" applyFont="1" applyFill="1" applyBorder="1" applyAlignment="1" applyProtection="1">
      <alignment horizontal="center" vertical="center" shrinkToFit="1"/>
    </xf>
  </cellXfs>
  <cellStyles count="4">
    <cellStyle name="パーセント" xfId="2" builtinId="5"/>
    <cellStyle name="桁区切り" xfId="1" builtinId="6"/>
    <cellStyle name="通貨" xfId="3" builtinId="7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14288</xdr:colOff>
      <xdr:row>5</xdr:row>
      <xdr:rowOff>28573</xdr:rowOff>
    </xdr:from>
    <xdr:to>
      <xdr:col>5</xdr:col>
      <xdr:colOff>223838</xdr:colOff>
      <xdr:row>10</xdr:row>
      <xdr:rowOff>319085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867526" y="1852611"/>
          <a:ext cx="514350" cy="1909762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view="pageBreakPreview" zoomScaleNormal="100" zoomScaleSheetLayoutView="100" workbookViewId="0"/>
  </sheetViews>
  <sheetFormatPr defaultColWidth="9" defaultRowHeight="13" x14ac:dyDescent="0.2"/>
  <cols>
    <col min="1" max="1" width="58.26953125" style="9" bestFit="1" customWidth="1"/>
    <col min="2" max="4" width="14.36328125" style="9" customWidth="1"/>
    <col min="5" max="5" width="4.26953125" style="9" customWidth="1"/>
    <col min="6" max="6" width="4.08984375" style="9" customWidth="1"/>
    <col min="7" max="7" width="36.6328125" style="9" bestFit="1" customWidth="1"/>
    <col min="8" max="16384" width="9" style="9"/>
  </cols>
  <sheetData>
    <row r="1" spans="1:7" s="2" customFormat="1" ht="39" customHeight="1" x14ac:dyDescent="0.2">
      <c r="A1" s="1" t="s">
        <v>30</v>
      </c>
      <c r="B1" s="14"/>
      <c r="C1" s="16" t="s">
        <v>14</v>
      </c>
      <c r="D1" s="17"/>
      <c r="E1" s="22" t="s">
        <v>26</v>
      </c>
      <c r="F1" s="22"/>
      <c r="G1" s="22"/>
    </row>
    <row r="2" spans="1:7" s="2" customFormat="1" ht="13.4" customHeight="1" x14ac:dyDescent="0.2">
      <c r="A2" s="1"/>
      <c r="B2" s="3"/>
      <c r="C2" s="3"/>
      <c r="D2" s="4"/>
      <c r="E2" s="5"/>
      <c r="F2" s="5"/>
      <c r="G2" s="6"/>
    </row>
    <row r="3" spans="1:7" s="8" customFormat="1" ht="33" customHeight="1" x14ac:dyDescent="0.2">
      <c r="A3" s="25" t="s">
        <v>31</v>
      </c>
      <c r="B3" s="32" t="s">
        <v>18</v>
      </c>
      <c r="C3" s="32" t="s">
        <v>17</v>
      </c>
      <c r="D3" s="32" t="s">
        <v>16</v>
      </c>
      <c r="E3" s="24" t="s">
        <v>6</v>
      </c>
      <c r="F3" s="20"/>
      <c r="G3" s="7" t="s">
        <v>22</v>
      </c>
    </row>
    <row r="4" spans="1:7" ht="33" customHeight="1" x14ac:dyDescent="0.2">
      <c r="A4" s="26" t="s">
        <v>0</v>
      </c>
      <c r="B4" s="33">
        <v>31</v>
      </c>
      <c r="C4" s="33">
        <v>29</v>
      </c>
      <c r="D4" s="33">
        <v>31</v>
      </c>
      <c r="E4" s="24" t="s">
        <v>6</v>
      </c>
      <c r="F4" s="20"/>
      <c r="G4" s="7" t="s">
        <v>8</v>
      </c>
    </row>
    <row r="5" spans="1:7" ht="25.5" customHeight="1" x14ac:dyDescent="0.2">
      <c r="A5" s="26" t="s">
        <v>3</v>
      </c>
      <c r="B5" s="33">
        <v>22</v>
      </c>
      <c r="C5" s="33">
        <v>22</v>
      </c>
      <c r="D5" s="33">
        <v>22</v>
      </c>
      <c r="E5" s="24" t="s">
        <v>6</v>
      </c>
      <c r="F5" s="20"/>
      <c r="G5" s="7" t="s">
        <v>7</v>
      </c>
    </row>
    <row r="6" spans="1:7" ht="25.5" customHeight="1" x14ac:dyDescent="0.2">
      <c r="A6" s="13" t="s">
        <v>1</v>
      </c>
      <c r="B6" s="34"/>
      <c r="C6" s="34"/>
      <c r="D6" s="34"/>
      <c r="E6" s="18"/>
      <c r="F6" s="18"/>
      <c r="G6" s="23" t="s">
        <v>27</v>
      </c>
    </row>
    <row r="7" spans="1:7" ht="25.5" customHeight="1" x14ac:dyDescent="0.2">
      <c r="A7" s="13" t="s">
        <v>19</v>
      </c>
      <c r="B7" s="34"/>
      <c r="C7" s="34"/>
      <c r="D7" s="34"/>
      <c r="E7" s="18"/>
      <c r="F7" s="18"/>
      <c r="G7" s="23"/>
    </row>
    <row r="8" spans="1:7" ht="25.5" customHeight="1" x14ac:dyDescent="0.2">
      <c r="A8" s="13" t="s">
        <v>20</v>
      </c>
      <c r="B8" s="34"/>
      <c r="C8" s="34"/>
      <c r="D8" s="34"/>
      <c r="E8" s="18"/>
      <c r="F8" s="18"/>
      <c r="G8" s="23"/>
    </row>
    <row r="9" spans="1:7" ht="25.5" customHeight="1" x14ac:dyDescent="0.2">
      <c r="A9" s="13" t="s">
        <v>21</v>
      </c>
      <c r="B9" s="34"/>
      <c r="C9" s="34"/>
      <c r="D9" s="34"/>
      <c r="E9" s="18"/>
      <c r="F9" s="18"/>
      <c r="G9" s="23"/>
    </row>
    <row r="10" spans="1:7" ht="25.5" customHeight="1" x14ac:dyDescent="0.2">
      <c r="A10" s="13" t="s">
        <v>11</v>
      </c>
      <c r="B10" s="34"/>
      <c r="C10" s="34"/>
      <c r="D10" s="34"/>
      <c r="E10" s="18"/>
      <c r="F10" s="18"/>
      <c r="G10" s="23"/>
    </row>
    <row r="11" spans="1:7" ht="25.5" customHeight="1" x14ac:dyDescent="0.2">
      <c r="A11" s="13" t="s">
        <v>12</v>
      </c>
      <c r="B11" s="34"/>
      <c r="C11" s="34"/>
      <c r="D11" s="34"/>
      <c r="E11" s="18"/>
      <c r="F11" s="18"/>
      <c r="G11" s="23"/>
    </row>
    <row r="12" spans="1:7" ht="25.5" customHeight="1" x14ac:dyDescent="0.2">
      <c r="A12" s="27" t="s">
        <v>2</v>
      </c>
      <c r="B12" s="28">
        <f>SUM(B6:B11)</f>
        <v>0</v>
      </c>
      <c r="C12" s="28">
        <f t="shared" ref="C12:D12" si="0">SUM(C6:C11)</f>
        <v>0</v>
      </c>
      <c r="D12" s="28">
        <f t="shared" si="0"/>
        <v>0</v>
      </c>
      <c r="E12" s="10"/>
      <c r="F12" s="11"/>
      <c r="G12" s="11"/>
    </row>
    <row r="13" spans="1:7" ht="26.25" customHeight="1" x14ac:dyDescent="0.2">
      <c r="A13" s="29" t="s">
        <v>4</v>
      </c>
      <c r="B13" s="30">
        <f>SUM(B12:D12)</f>
        <v>0</v>
      </c>
      <c r="C13" s="15"/>
      <c r="D13" s="15"/>
      <c r="E13" s="12"/>
      <c r="F13" s="11"/>
      <c r="G13" s="11"/>
    </row>
    <row r="14" spans="1:7" ht="26.25" customHeight="1" x14ac:dyDescent="0.2">
      <c r="A14" s="29" t="s">
        <v>5</v>
      </c>
      <c r="B14" s="15">
        <f>SUM(B4:D4)</f>
        <v>91</v>
      </c>
      <c r="C14" s="15"/>
      <c r="D14" s="15"/>
      <c r="E14" s="12"/>
      <c r="F14" s="11"/>
      <c r="G14" s="11"/>
    </row>
    <row r="15" spans="1:7" ht="26.25" customHeight="1" x14ac:dyDescent="0.2">
      <c r="A15" s="29" t="s">
        <v>23</v>
      </c>
      <c r="B15" s="15">
        <f>SUM(B5:D5)</f>
        <v>66</v>
      </c>
      <c r="C15" s="15"/>
      <c r="D15" s="15"/>
      <c r="E15" s="12"/>
      <c r="F15" s="11"/>
      <c r="G15" s="11"/>
    </row>
    <row r="16" spans="1:7" ht="26.25" customHeight="1" x14ac:dyDescent="0.2">
      <c r="A16" s="27" t="s">
        <v>29</v>
      </c>
      <c r="B16" s="31">
        <f>ROUNDDOWN(B13/B14,0)</f>
        <v>0</v>
      </c>
      <c r="C16" s="31"/>
      <c r="D16" s="31"/>
      <c r="E16" s="21" t="s">
        <v>24</v>
      </c>
      <c r="F16" s="21"/>
      <c r="G16" s="19" t="s">
        <v>25</v>
      </c>
    </row>
    <row r="17" spans="1:7" ht="26.25" customHeight="1" x14ac:dyDescent="0.2">
      <c r="A17" s="27" t="s">
        <v>28</v>
      </c>
      <c r="B17" s="31">
        <f>ROUNDDOWN(B13/B15*0.6,0)</f>
        <v>0</v>
      </c>
      <c r="C17" s="31"/>
      <c r="D17" s="31"/>
      <c r="E17" s="21"/>
      <c r="F17" s="21"/>
      <c r="G17" s="19"/>
    </row>
    <row r="18" spans="1:7" ht="9" customHeight="1" x14ac:dyDescent="0.2">
      <c r="A18" s="6"/>
      <c r="B18" s="6"/>
      <c r="C18" s="6"/>
      <c r="D18" s="6"/>
      <c r="E18" s="11"/>
      <c r="F18" s="11"/>
      <c r="G18" s="11"/>
    </row>
    <row r="19" spans="1:7" ht="36.75" customHeight="1" x14ac:dyDescent="0.2">
      <c r="A19" s="37" t="s">
        <v>10</v>
      </c>
      <c r="B19" s="38">
        <f>MAX(B16,B17)</f>
        <v>0</v>
      </c>
      <c r="C19" s="38"/>
      <c r="D19" s="38"/>
      <c r="E19" s="24" t="s">
        <v>6</v>
      </c>
      <c r="F19" s="20"/>
      <c r="G19" s="7" t="s">
        <v>9</v>
      </c>
    </row>
    <row r="20" spans="1:7" ht="14" x14ac:dyDescent="0.2">
      <c r="A20" s="6"/>
      <c r="B20" s="6"/>
      <c r="C20" s="6"/>
      <c r="D20" s="6"/>
      <c r="E20" s="6"/>
      <c r="F20" s="6"/>
      <c r="G20" s="6"/>
    </row>
    <row r="21" spans="1:7" ht="26.5" customHeight="1" x14ac:dyDescent="0.2">
      <c r="A21" s="13" t="s">
        <v>15</v>
      </c>
      <c r="B21" s="35">
        <v>0.6</v>
      </c>
      <c r="C21" s="35"/>
      <c r="D21" s="35"/>
      <c r="E21" s="6"/>
      <c r="F21" s="6"/>
      <c r="G21" s="6"/>
    </row>
    <row r="22" spans="1:7" ht="26.5" customHeight="1" x14ac:dyDescent="0.2">
      <c r="A22" s="13" t="s">
        <v>13</v>
      </c>
      <c r="B22" s="36">
        <v>22</v>
      </c>
      <c r="C22" s="39">
        <f>ROUNDDOWN($B$19*B22*B21,0)</f>
        <v>0</v>
      </c>
      <c r="D22" s="39"/>
      <c r="E22" s="6"/>
      <c r="F22" s="6"/>
      <c r="G22" s="6"/>
    </row>
  </sheetData>
  <sheetProtection algorithmName="SHA-512" hashValue="UuXy6pFfD8jvt0zCpi2FElMCCA15hJ0O1cc3IU/GGk/GTm/+ZrdGGSaf8hozC1C3T6C8I6ZxIVlUEjhAWt19iA==" saltValue="gpSYWY/ZpvuC9yQfrQlM+w==" spinCount="100000" sheet="1" objects="1" scenarios="1"/>
  <mergeCells count="18">
    <mergeCell ref="C1:D1"/>
    <mergeCell ref="E6:F11"/>
    <mergeCell ref="G16:G17"/>
    <mergeCell ref="B17:D17"/>
    <mergeCell ref="B19:D19"/>
    <mergeCell ref="E19:F19"/>
    <mergeCell ref="E3:F3"/>
    <mergeCell ref="E4:F4"/>
    <mergeCell ref="E5:F5"/>
    <mergeCell ref="B13:D13"/>
    <mergeCell ref="E16:F17"/>
    <mergeCell ref="E1:G1"/>
    <mergeCell ref="G6:G11"/>
    <mergeCell ref="C22:D22"/>
    <mergeCell ref="B14:D14"/>
    <mergeCell ref="B15:D15"/>
    <mergeCell ref="B16:D16"/>
    <mergeCell ref="B21:D21"/>
  </mergeCells>
  <phoneticPr fontId="2"/>
  <printOptions horizontalCentered="1"/>
  <pageMargins left="7.874015748031496E-2" right="7.874015748031496E-2" top="0.39370078740157483" bottom="0.11811023622047245" header="0.31496062992125984" footer="0.31496062992125984"/>
  <pageSetup paperSize="9" orientation="landscape" r:id="rId1"/>
  <ignoredErrors>
    <ignoredError sqref="C12:D1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平均賃金</vt:lpstr>
      <vt:lpstr>平均賃金!Print_Area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2020-04-21T09:11:45Z</dcterms:modified>
</cp:coreProperties>
</file>